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2.0.135\治験管理室\Ⅰ    実施体制\〖Ⅰ-５〗書式・費用に関する資料\費用算定資料（●印：依頼者送付）\●水戸医療_算定要領\●依頼者送付：契約時作成資料_2022.7.13更新\"/>
    </mc:Choice>
  </mc:AlternateContent>
  <xr:revisionPtr revIDLastSave="0" documentId="13_ncr:1_{F40EDC27-4BC8-4B67-8915-B36B1306BF3E}" xr6:coauthVersionLast="47" xr6:coauthVersionMax="47" xr10:uidLastSave="{00000000-0000-0000-0000-000000000000}"/>
  <bookViews>
    <workbookView xWindow="-120" yWindow="-120" windowWidth="29040" windowHeight="15840" xr2:uid="{9D51DFA2-FAC7-4341-AE60-140C92ADCB4C}"/>
  </bookViews>
  <sheets>
    <sheet name="治験薬管理経費ポイント表_2022.7.13版" sheetId="1" r:id="rId1"/>
  </sheets>
  <definedNames>
    <definedName name="_xlnm.Print_Area" localSheetId="0">'治験薬管理経費ポイント表_2022.7.13版'!$A$1:$P$32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31" i="1" l="1"/>
  <c r="J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chiken_w</author>
  </authors>
  <commentList>
    <comment ref="M12" authorId="0" shapeId="0" xr:uid="{4CFA87FE-01FF-4043-8A03-4E717EC49D12}">
      <text>
        <r>
          <rPr>
            <b/>
            <sz val="9"/>
            <color indexed="81"/>
            <rFont val="MS P ゴシック"/>
            <family val="3"/>
            <charset val="128"/>
          </rPr>
          <t>chiken_w:</t>
        </r>
        <r>
          <rPr>
            <sz val="9"/>
            <color indexed="81"/>
            <rFont val="MS P ゴシック"/>
            <family val="3"/>
            <charset val="128"/>
          </rPr>
          <t xml:space="preserve">
1）複数の剤型がある場合は合計</t>
        </r>
      </text>
    </comment>
    <comment ref="M14" authorId="0" shapeId="0" xr:uid="{50197C0F-770D-4304-B016-51F4C6ED632A}">
      <text>
        <r>
          <rPr>
            <b/>
            <sz val="9"/>
            <color indexed="81"/>
            <rFont val="MS P ゴシック"/>
            <family val="3"/>
            <charset val="128"/>
          </rPr>
          <t>chiken_w:</t>
        </r>
        <r>
          <rPr>
            <sz val="9"/>
            <color indexed="81"/>
            <rFont val="MS P ゴシック"/>
            <family val="3"/>
            <charset val="128"/>
          </rPr>
          <t xml:space="preserve">
3）放射線医薬品・遺伝子治療用医薬品・細胞/組織加工医薬品等はさらにポイント加算</t>
        </r>
      </text>
    </comment>
    <comment ref="M15" authorId="0" shapeId="0" xr:uid="{0922D085-E5B5-43E5-938B-40A1E41C1C0D}">
      <text>
        <r>
          <rPr>
            <b/>
            <sz val="9"/>
            <color indexed="81"/>
            <rFont val="MS P ゴシック"/>
            <family val="3"/>
            <charset val="128"/>
          </rPr>
          <t>chiken_w:</t>
        </r>
        <r>
          <rPr>
            <sz val="9"/>
            <color indexed="81"/>
            <rFont val="MS P ゴシック"/>
            <family val="3"/>
            <charset val="128"/>
          </rPr>
          <t xml:space="preserve">
4）複数の管理を要する場合は合計</t>
        </r>
      </text>
    </comment>
    <comment ref="M20" authorId="0" shapeId="0" xr:uid="{84DEDA87-06F3-47E5-A43C-4115F237E9FC}">
      <text>
        <r>
          <rPr>
            <b/>
            <sz val="9"/>
            <color indexed="81"/>
            <rFont val="MS P ゴシック"/>
            <family val="3"/>
            <charset val="128"/>
          </rPr>
          <t>chiken_w:</t>
        </r>
        <r>
          <rPr>
            <sz val="9"/>
            <color indexed="81"/>
            <rFont val="MS P ゴシック"/>
            <family val="3"/>
            <charset val="128"/>
          </rPr>
          <t xml:space="preserve">
9）（IRB承認年月～治験期間終了年月＝〇ヶ月）＋1ヶ月で算定　
※最大値：12ヵ月（52週）</t>
        </r>
      </text>
    </comment>
    <comment ref="M21" authorId="0" shapeId="0" xr:uid="{51BBCE90-5E7B-473F-9A85-7658B9AE9E94}">
      <text>
        <r>
          <rPr>
            <b/>
            <sz val="9"/>
            <color indexed="81"/>
            <rFont val="MS P ゴシック"/>
            <family val="3"/>
            <charset val="128"/>
          </rPr>
          <t>chiken_w:</t>
        </r>
        <r>
          <rPr>
            <sz val="9"/>
            <color indexed="81"/>
            <rFont val="MS P ゴシック"/>
            <family val="3"/>
            <charset val="128"/>
          </rPr>
          <t xml:space="preserve">
10.11）施設で準備、又は依頼者が提供する治験実施計画書に規定された、被験薬以外の治験使用薬（対照薬、併用薬、レスキュー薬、前投与薬等）の薬剤数</t>
        </r>
      </text>
    </comment>
    <comment ref="M27" authorId="0" shapeId="0" xr:uid="{9500FD3D-990B-4592-A9F9-7CF9412DEA4B}">
      <text>
        <r>
          <rPr>
            <b/>
            <sz val="9"/>
            <color indexed="81"/>
            <rFont val="MS P ゴシック"/>
            <family val="3"/>
            <charset val="128"/>
          </rPr>
          <t>chiken_w:</t>
        </r>
        <r>
          <rPr>
            <sz val="9"/>
            <color indexed="81"/>
            <rFont val="MS P ゴシック"/>
            <family val="3"/>
            <charset val="128"/>
          </rPr>
          <t xml:space="preserve">
17）非盲検薬剤師の専用トレーニングがある場合には（Ⅱ）で算定</t>
        </r>
      </text>
    </comment>
    <comment ref="M30" authorId="0" shapeId="0" xr:uid="{957E3706-F3C0-4969-9910-1F142301828B}">
      <text>
        <r>
          <rPr>
            <b/>
            <sz val="9"/>
            <color indexed="81"/>
            <rFont val="MS P ゴシック"/>
            <family val="3"/>
            <charset val="128"/>
          </rPr>
          <t>chiken_w:</t>
        </r>
        <r>
          <rPr>
            <sz val="9"/>
            <color indexed="81"/>
            <rFont val="MS P ゴシック"/>
            <family val="3"/>
            <charset val="128"/>
          </rPr>
          <t xml:space="preserve">
20）該当事項数を乗じる</t>
        </r>
      </text>
    </comment>
  </commentList>
</comments>
</file>

<file path=xl/sharedStrings.xml><?xml version="1.0" encoding="utf-8"?>
<sst xmlns="http://schemas.openxmlformats.org/spreadsheetml/2006/main" count="74" uniqueCount="60">
  <si>
    <t>　　　　　治験薬管理経費ポイント算出表　</t>
    <rPh sb="5" eb="7">
      <t>チケン</t>
    </rPh>
    <rPh sb="7" eb="8">
      <t>ヤク</t>
    </rPh>
    <rPh sb="8" eb="10">
      <t>カンリ</t>
    </rPh>
    <rPh sb="10" eb="12">
      <t>ケイヒ</t>
    </rPh>
    <rPh sb="16" eb="18">
      <t>サンシュツ</t>
    </rPh>
    <rPh sb="18" eb="19">
      <t>ヒョウ</t>
    </rPh>
    <phoneticPr fontId="2"/>
  </si>
  <si>
    <t>付表1：2022.7.13版</t>
    <rPh sb="0" eb="2">
      <t>フヒョウ</t>
    </rPh>
    <rPh sb="13" eb="14">
      <t>ハン</t>
    </rPh>
    <phoneticPr fontId="2"/>
  </si>
  <si>
    <t>【研究課題名】：</t>
    <rPh sb="1" eb="3">
      <t>ケンキュウ</t>
    </rPh>
    <rPh sb="3" eb="5">
      <t>カダイ</t>
    </rPh>
    <rPh sb="5" eb="6">
      <t>メイ</t>
    </rPh>
    <phoneticPr fontId="2"/>
  </si>
  <si>
    <t>【治験依頼者】：</t>
    <rPh sb="1" eb="3">
      <t>チケン</t>
    </rPh>
    <rPh sb="3" eb="6">
      <t>イライシャ</t>
    </rPh>
    <phoneticPr fontId="2"/>
  </si>
  <si>
    <t xml:space="preserve">      当該治験について、要素毎に該当するポイントを求め、そのポイントを合計したものをその試験のポイント数とする。</t>
    <rPh sb="6" eb="8">
      <t>トウガイ</t>
    </rPh>
    <rPh sb="8" eb="10">
      <t>チケン</t>
    </rPh>
    <rPh sb="15" eb="17">
      <t>ヨウソ</t>
    </rPh>
    <rPh sb="17" eb="18">
      <t>ゴト</t>
    </rPh>
    <rPh sb="19" eb="21">
      <t>ガイトウ</t>
    </rPh>
    <rPh sb="28" eb="29">
      <t>モト</t>
    </rPh>
    <rPh sb="38" eb="40">
      <t>ゴウケイ</t>
    </rPh>
    <rPh sb="47" eb="49">
      <t>シケン</t>
    </rPh>
    <phoneticPr fontId="2"/>
  </si>
  <si>
    <t>入力の方法：</t>
    <rPh sb="0" eb="2">
      <t>ニュウリョク</t>
    </rPh>
    <rPh sb="3" eb="5">
      <t>ホウホウ</t>
    </rPh>
    <phoneticPr fontId="2"/>
  </si>
  <si>
    <t>該当箇所に◯入力（ダウンリストあり）</t>
    <rPh sb="0" eb="2">
      <t>ガイトウ</t>
    </rPh>
    <rPh sb="2" eb="4">
      <t>カショ</t>
    </rPh>
    <rPh sb="6" eb="8">
      <t>ニュウリョク</t>
    </rPh>
    <phoneticPr fontId="2"/>
  </si>
  <si>
    <t>数字を直接入力</t>
    <rPh sb="0" eb="2">
      <t>スウジ</t>
    </rPh>
    <rPh sb="3" eb="5">
      <t>チョクセツ</t>
    </rPh>
    <rPh sb="5" eb="7">
      <t>ニュウリョク</t>
    </rPh>
    <phoneticPr fontId="2"/>
  </si>
  <si>
    <t>要素</t>
    <rPh sb="0" eb="2">
      <t>ヨウソ</t>
    </rPh>
    <phoneticPr fontId="2"/>
  </si>
  <si>
    <t>ウエイト</t>
    <phoneticPr fontId="2"/>
  </si>
  <si>
    <t>ポイント数</t>
    <rPh sb="4" eb="5">
      <t>スウ</t>
    </rPh>
    <phoneticPr fontId="2"/>
  </si>
  <si>
    <t>算定根拠</t>
    <rPh sb="0" eb="2">
      <t>サンテイ</t>
    </rPh>
    <rPh sb="2" eb="4">
      <t>コンキョ</t>
    </rPh>
    <phoneticPr fontId="2"/>
  </si>
  <si>
    <t>Ⅰ　　　　　　　　　　　　
（ウエイト×１）</t>
    <phoneticPr fontId="2"/>
  </si>
  <si>
    <t>Ⅱ　　　　　　　　
（ウエイト×2）</t>
    <phoneticPr fontId="2"/>
  </si>
  <si>
    <t>Ⅲ　　　　　　　
（ウエイト×3）</t>
    <phoneticPr fontId="2"/>
  </si>
  <si>
    <t>ﾎﾟｲﾝﾄ数</t>
    <rPh sb="5" eb="6">
      <t>スウ</t>
    </rPh>
    <phoneticPr fontId="2"/>
  </si>
  <si>
    <t>剤型</t>
    <rPh sb="0" eb="1">
      <t>ザイ</t>
    </rPh>
    <rPh sb="1" eb="2">
      <t>ケイ</t>
    </rPh>
    <phoneticPr fontId="2"/>
  </si>
  <si>
    <t>内服（散・液）
外用・吸入</t>
    <rPh sb="0" eb="2">
      <t>ナイフク</t>
    </rPh>
    <rPh sb="3" eb="4">
      <t>サン</t>
    </rPh>
    <rPh sb="5" eb="6">
      <t>エキ</t>
    </rPh>
    <rPh sb="8" eb="10">
      <t>ガイヨウ</t>
    </rPh>
    <rPh sb="11" eb="13">
      <t>キュウニュウ</t>
    </rPh>
    <phoneticPr fontId="2"/>
  </si>
  <si>
    <t>注射</t>
    <rPh sb="0" eb="2">
      <t>チュウシャ</t>
    </rPh>
    <phoneticPr fontId="2"/>
  </si>
  <si>
    <t>特殊説明文書等の有無</t>
    <rPh sb="0" eb="2">
      <t>トクシュ</t>
    </rPh>
    <rPh sb="2" eb="4">
      <t>セツメイ</t>
    </rPh>
    <rPh sb="4" eb="6">
      <t>ブンショ</t>
    </rPh>
    <rPh sb="6" eb="7">
      <t>トウ</t>
    </rPh>
    <rPh sb="8" eb="10">
      <t>ウム</t>
    </rPh>
    <phoneticPr fontId="2"/>
  </si>
  <si>
    <t>有</t>
    <rPh sb="0" eb="1">
      <t>ア</t>
    </rPh>
    <phoneticPr fontId="2"/>
  </si>
  <si>
    <t>種目（予定を含む）</t>
    <rPh sb="0" eb="2">
      <t>シュモク</t>
    </rPh>
    <rPh sb="3" eb="5">
      <t>ヨテイ</t>
    </rPh>
    <rPh sb="6" eb="7">
      <t>フク</t>
    </rPh>
    <phoneticPr fontId="2"/>
  </si>
  <si>
    <t>毒・劇薬</t>
    <rPh sb="0" eb="1">
      <t>ドク</t>
    </rPh>
    <rPh sb="2" eb="4">
      <t>ゲキヤク</t>
    </rPh>
    <phoneticPr fontId="2"/>
  </si>
  <si>
    <t>向精神薬・
麻薬</t>
    <rPh sb="0" eb="1">
      <t>コウ</t>
    </rPh>
    <rPh sb="1" eb="3">
      <t>セイシン</t>
    </rPh>
    <rPh sb="3" eb="4">
      <t>ヤク</t>
    </rPh>
    <rPh sb="6" eb="8">
      <t>マヤク</t>
    </rPh>
    <phoneticPr fontId="2"/>
  </si>
  <si>
    <t>温度管理</t>
    <rPh sb="0" eb="2">
      <t>オンド</t>
    </rPh>
    <rPh sb="2" eb="4">
      <t>カンリ</t>
    </rPh>
    <phoneticPr fontId="2"/>
  </si>
  <si>
    <t>1～30℃</t>
    <phoneticPr fontId="2"/>
  </si>
  <si>
    <t>冷凍（-20℃以下）</t>
    <rPh sb="0" eb="2">
      <t>レイトウ</t>
    </rPh>
    <rPh sb="7" eb="9">
      <t>イカ</t>
    </rPh>
    <phoneticPr fontId="2"/>
  </si>
  <si>
    <t>冷凍（-80℃以下）</t>
    <rPh sb="0" eb="2">
      <t>レイトウ</t>
    </rPh>
    <rPh sb="7" eb="9">
      <t>イカ</t>
    </rPh>
    <phoneticPr fontId="2"/>
  </si>
  <si>
    <t xml:space="preserve">× </t>
    <phoneticPr fontId="2"/>
  </si>
  <si>
    <t>数</t>
    <rPh sb="0" eb="1">
      <t>スウ</t>
    </rPh>
    <phoneticPr fontId="2"/>
  </si>
  <si>
    <t>搬入時の登録
（IVRS・IWRSなど）</t>
    <rPh sb="0" eb="2">
      <t>ハンニュウ</t>
    </rPh>
    <rPh sb="2" eb="3">
      <t>ジ</t>
    </rPh>
    <rPh sb="4" eb="6">
      <t>トウロク</t>
    </rPh>
    <phoneticPr fontId="2"/>
  </si>
  <si>
    <t>回収時の登録
（IVRS・IWRSなど）</t>
    <rPh sb="0" eb="2">
      <t>カイシュウ</t>
    </rPh>
    <rPh sb="2" eb="3">
      <t>ジ</t>
    </rPh>
    <rPh sb="4" eb="6">
      <t>トウロク</t>
    </rPh>
    <phoneticPr fontId="2"/>
  </si>
  <si>
    <t>管理期間</t>
    <phoneticPr fontId="2"/>
  </si>
  <si>
    <t>施設で準備する「被験薬以外の治験使用薬」の薬剤数</t>
    <rPh sb="0" eb="2">
      <t>シセツ</t>
    </rPh>
    <rPh sb="3" eb="5">
      <t>ジュンビ</t>
    </rPh>
    <rPh sb="8" eb="13">
      <t>ヒケンヤクイガイ</t>
    </rPh>
    <rPh sb="14" eb="16">
      <t>チケン</t>
    </rPh>
    <rPh sb="16" eb="19">
      <t>シヨウヤク</t>
    </rPh>
    <rPh sb="21" eb="22">
      <t>ヤク</t>
    </rPh>
    <rPh sb="22" eb="23">
      <t>ザイ</t>
    </rPh>
    <rPh sb="23" eb="24">
      <t>スウ</t>
    </rPh>
    <phoneticPr fontId="2"/>
  </si>
  <si>
    <t xml:space="preserve">× </t>
  </si>
  <si>
    <t>剤</t>
    <rPh sb="0" eb="1">
      <t>ザイ</t>
    </rPh>
    <phoneticPr fontId="2"/>
  </si>
  <si>
    <t>割付け対象の薬剤数</t>
    <rPh sb="0" eb="1">
      <t>ワリ</t>
    </rPh>
    <rPh sb="1" eb="2">
      <t>ツ</t>
    </rPh>
    <rPh sb="3" eb="5">
      <t>タイショウ</t>
    </rPh>
    <rPh sb="6" eb="9">
      <t>ヤクザイスウ</t>
    </rPh>
    <phoneticPr fontId="2"/>
  </si>
  <si>
    <t>ウォッシュアウト時のプラセボ使用</t>
    <rPh sb="8" eb="9">
      <t>ジ</t>
    </rPh>
    <rPh sb="14" eb="16">
      <t>シヨウ</t>
    </rPh>
    <phoneticPr fontId="2"/>
  </si>
  <si>
    <t>要調製の薬剤数</t>
    <rPh sb="0" eb="1">
      <t>ヨウ</t>
    </rPh>
    <rPh sb="1" eb="3">
      <t>チョウセイ</t>
    </rPh>
    <rPh sb="4" eb="6">
      <t>ヤクザイ</t>
    </rPh>
    <rPh sb="6" eb="7">
      <t>スウ</t>
    </rPh>
    <phoneticPr fontId="2"/>
  </si>
  <si>
    <t>調製記録の有無</t>
    <rPh sb="0" eb="2">
      <t>チョウセイ</t>
    </rPh>
    <rPh sb="2" eb="4">
      <t>キロク</t>
    </rPh>
    <rPh sb="5" eb="7">
      <t>ウム</t>
    </rPh>
    <phoneticPr fontId="2"/>
  </si>
  <si>
    <t>非盲検薬剤師の有無・トレーニング</t>
    <rPh sb="0" eb="1">
      <t>ヒ</t>
    </rPh>
    <rPh sb="1" eb="3">
      <t>モウケン</t>
    </rPh>
    <rPh sb="3" eb="6">
      <t>ヤクザイシ</t>
    </rPh>
    <rPh sb="7" eb="9">
      <t>ウム</t>
    </rPh>
    <phoneticPr fontId="2"/>
  </si>
  <si>
    <t>専用トレーニング有</t>
    <rPh sb="0" eb="2">
      <t>センヨウ</t>
    </rPh>
    <rPh sb="8" eb="9">
      <t>アリ</t>
    </rPh>
    <phoneticPr fontId="2"/>
  </si>
  <si>
    <t>調剤者等の限定の有無</t>
    <rPh sb="0" eb="2">
      <t>チョウザイ</t>
    </rPh>
    <rPh sb="2" eb="3">
      <t>シャ</t>
    </rPh>
    <rPh sb="3" eb="4">
      <t>トウ</t>
    </rPh>
    <rPh sb="5" eb="7">
      <t>ゲンテイ</t>
    </rPh>
    <rPh sb="8" eb="10">
      <t>ウム</t>
    </rPh>
    <phoneticPr fontId="2"/>
  </si>
  <si>
    <t>調剤・出庫回数</t>
    <rPh sb="0" eb="2">
      <t>チョウザイ</t>
    </rPh>
    <rPh sb="3" eb="5">
      <t>シュッコ</t>
    </rPh>
    <rPh sb="5" eb="7">
      <t>カイスウ</t>
    </rPh>
    <phoneticPr fontId="2"/>
  </si>
  <si>
    <t>単回</t>
    <rPh sb="0" eb="1">
      <t>タン</t>
    </rPh>
    <rPh sb="1" eb="2">
      <t>カイ</t>
    </rPh>
    <phoneticPr fontId="2"/>
  </si>
  <si>
    <t>5回以下</t>
    <rPh sb="1" eb="2">
      <t>カイ</t>
    </rPh>
    <rPh sb="2" eb="4">
      <t>イカ</t>
    </rPh>
    <phoneticPr fontId="2"/>
  </si>
  <si>
    <t>6回以上</t>
    <rPh sb="1" eb="2">
      <t>カイ</t>
    </rPh>
    <rPh sb="2" eb="4">
      <t>イジョウ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</si>
  <si>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</si>
  <si>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</si>
  <si>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□指定の資材の使用　　□特殊フィルター・特殊な投与経路
□調製後のブラインド　□その他（　　　　　　　　　　　）</t>
    <rPh sb="1" eb="3">
      <t>シテイ</t>
    </rPh>
    <rPh sb="4" eb="6">
      <t>シザイ</t>
    </rPh>
    <rPh sb="7" eb="9">
      <t>シヨウ</t>
    </rPh>
    <rPh sb="42" eb="43">
      <t>タ</t>
    </rPh>
    <phoneticPr fontId="2"/>
  </si>
  <si>
    <t>合計ポイント数</t>
    <rPh sb="0" eb="2">
      <t>ゴウケイ</t>
    </rPh>
    <rPh sb="6" eb="7">
      <t>スウ</t>
    </rPh>
    <phoneticPr fontId="2"/>
  </si>
  <si>
    <t>※治験薬管理経費＝合計ポイント数×1,000円</t>
    <rPh sb="1" eb="3">
      <t>チケン</t>
    </rPh>
    <rPh sb="3" eb="4">
      <t>ヤク</t>
    </rPh>
    <rPh sb="4" eb="6">
      <t>カンリ</t>
    </rPh>
    <rPh sb="6" eb="8">
      <t>ケイヒ</t>
    </rPh>
    <rPh sb="9" eb="11">
      <t>ゴウケイ</t>
    </rPh>
    <rPh sb="15" eb="16">
      <t>スウ</t>
    </rPh>
    <rPh sb="18" eb="23">
      <t>000エン</t>
    </rPh>
    <phoneticPr fontId="2"/>
  </si>
  <si>
    <t>被験薬
（特徴・管理）</t>
    <rPh sb="0" eb="3">
      <t>ヒケンヤク</t>
    </rPh>
    <rPh sb="5" eb="7">
      <t>トクチョウ</t>
    </rPh>
    <rPh sb="8" eb="10">
      <t>カンリ</t>
    </rPh>
    <phoneticPr fontId="2"/>
  </si>
  <si>
    <t>内服（錠・cap）</t>
    <rPh sb="0" eb="2">
      <t>ナイフク</t>
    </rPh>
    <rPh sb="3" eb="4">
      <t>ジョウ</t>
    </rPh>
    <phoneticPr fontId="2"/>
  </si>
  <si>
    <t>被験薬の規格数</t>
    <rPh sb="0" eb="3">
      <t>ヒケンヤク</t>
    </rPh>
    <rPh sb="4" eb="6">
      <t>キカク</t>
    </rPh>
    <rPh sb="6" eb="7">
      <t>スウ</t>
    </rPh>
    <phoneticPr fontId="2"/>
  </si>
  <si>
    <t>被験薬以外の治験使用薬
（管理）</t>
    <rPh sb="0" eb="2">
      <t>ヒケン</t>
    </rPh>
    <rPh sb="2" eb="3">
      <t>ヤク</t>
    </rPh>
    <rPh sb="3" eb="5">
      <t>イガイ</t>
    </rPh>
    <rPh sb="6" eb="11">
      <t>チケンシヨウヤク</t>
    </rPh>
    <phoneticPr fontId="2"/>
  </si>
  <si>
    <t>依頼者が提供する「被験薬以外の治験使用薬」の薬剤数</t>
    <rPh sb="0" eb="3">
      <t>イライシャ</t>
    </rPh>
    <rPh sb="4" eb="6">
      <t>テイキョウ</t>
    </rPh>
    <rPh sb="9" eb="11">
      <t>ヒケン</t>
    </rPh>
    <rPh sb="11" eb="12">
      <t>ヤク</t>
    </rPh>
    <rPh sb="12" eb="14">
      <t>イガイ</t>
    </rPh>
    <rPh sb="15" eb="17">
      <t>チケン</t>
    </rPh>
    <rPh sb="17" eb="19">
      <t>シヨウ</t>
    </rPh>
    <rPh sb="19" eb="20">
      <t>ヤク</t>
    </rPh>
    <rPh sb="22" eb="23">
      <t>ヤク</t>
    </rPh>
    <rPh sb="23" eb="24">
      <t>ザイ</t>
    </rPh>
    <rPh sb="24" eb="25">
      <t>カズ</t>
    </rPh>
    <phoneticPr fontId="2"/>
  </si>
  <si>
    <t>被験薬・併用薬・対照薬
（調剤・調製）</t>
    <rPh sb="0" eb="2">
      <t>ヒケン</t>
    </rPh>
    <rPh sb="13" eb="15">
      <t>チョウザイ</t>
    </rPh>
    <rPh sb="16" eb="18">
      <t>チョウセイ</t>
    </rPh>
    <phoneticPr fontId="2"/>
  </si>
  <si>
    <t>冷蔵（2～8℃）
冷蔵（15～25℃）</t>
    <rPh sb="0" eb="2">
      <t>レイゾウ</t>
    </rPh>
    <rPh sb="9" eb="11">
      <t>レイゾウ</t>
    </rPh>
    <phoneticPr fontId="2"/>
  </si>
  <si>
    <t>ヶ月</t>
    <rPh sb="1" eb="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</si>
</sst>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円&quot;"/>
  </numFmts>
  <fonts count="16">
    <font>
      <sz val="11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0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5" borderId="31" xfId="0" applyFont="1" applyFill="1" applyBorder="1" applyAlignment="1">
      <alignment horizontal="left" vertical="center" wrapText="1"/>
    </xf>
    <xf numFmtId="0" fontId="6" fillId="5" borderId="3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40CD-FBBE-479B-AF76-F6AEC1A6E123}">
  <sheetPr>
    <tabColor rgb="FFFFC000"/>
    <pageSetUpPr fitToPage="1"/>
  </sheetPr>
  <dimension ref="A1:M36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13.5"/>
  <cols>
    <col min="1" max="1" width="5.25" style="64" customWidth="1"/>
    <col min="2" max="2" width="24" style="65" customWidth="1"/>
    <col min="3" max="3" width="34.875" style="66" customWidth="1"/>
    <col min="4" max="4" width="6.75" style="64" bestFit="1" customWidth="1"/>
    <col min="5" max="5" width="19.375" style="67" customWidth="1"/>
    <col min="6" max="6" width="6.625" style="64" customWidth="1"/>
    <col min="7" max="7" width="19.375" style="67" customWidth="1"/>
    <col min="8" max="8" width="7.625" style="64" customWidth="1"/>
    <col min="9" max="9" width="19.375" style="67" customWidth="1"/>
    <col min="10" max="10" width="6.75" style="64" customWidth="1"/>
    <col min="11" max="11" width="8.75" style="64" customWidth="1"/>
    <col min="12" max="12" width="3.625" style="1" customWidth="1"/>
    <col min="13" max="13" width="61.375" style="63" customWidth="1"/>
    <col min="14" max="15" width="9" style="1"/>
    <col min="16" max="16" width="12.5" style="1" customWidth="1"/>
    <col min="17" max="16384" width="9" style="1"/>
  </cols>
  <sheetData>
    <row r="1" spans="1:13" ht="31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4" t="s">
        <v>1</v>
      </c>
    </row>
    <row r="2" spans="1:13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s="6" customFormat="1" ht="38.25" customHeight="1">
      <c r="A3" s="4"/>
      <c r="B3" s="3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5"/>
    </row>
    <row r="4" spans="1:13" s="6" customFormat="1" ht="30.75" customHeight="1">
      <c r="A4" s="4"/>
      <c r="B4" s="3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4"/>
      <c r="M4" s="7"/>
    </row>
    <row r="5" spans="1:13" s="6" customFormat="1" ht="12.75" customHeight="1">
      <c r="A5" s="3"/>
      <c r="B5" s="3"/>
      <c r="C5" s="8"/>
      <c r="D5" s="8"/>
      <c r="E5" s="8"/>
      <c r="F5" s="8"/>
      <c r="G5" s="8"/>
      <c r="H5" s="8"/>
      <c r="I5" s="8"/>
      <c r="J5" s="8"/>
      <c r="K5" s="8"/>
      <c r="L5" s="4"/>
      <c r="M5" s="7"/>
    </row>
    <row r="6" spans="1:13" ht="17.25" customHeight="1">
      <c r="A6" s="9" t="s">
        <v>4</v>
      </c>
      <c r="B6" s="10"/>
      <c r="C6" s="10"/>
      <c r="D6" s="10"/>
      <c r="E6" s="10"/>
      <c r="F6" s="10"/>
      <c r="G6" s="10"/>
      <c r="H6" s="11"/>
      <c r="I6" s="12"/>
      <c r="J6" s="13"/>
      <c r="K6" s="13"/>
      <c r="L6" s="13"/>
      <c r="M6" s="7"/>
    </row>
    <row r="7" spans="1:13" ht="12.75" customHeight="1">
      <c r="A7" s="9"/>
      <c r="B7" s="9"/>
      <c r="C7" s="12"/>
      <c r="D7" s="12"/>
      <c r="E7" s="12"/>
      <c r="F7" s="11"/>
      <c r="G7" s="12"/>
      <c r="H7" s="11"/>
      <c r="I7" s="12"/>
      <c r="J7" s="13"/>
      <c r="K7" s="13"/>
      <c r="L7" s="13"/>
      <c r="M7" s="7"/>
    </row>
    <row r="8" spans="1:13" ht="17.25" customHeight="1">
      <c r="A8" s="9"/>
      <c r="B8" s="10"/>
      <c r="C8" s="14" t="s">
        <v>5</v>
      </c>
      <c r="D8" s="15"/>
      <c r="E8" s="10" t="s">
        <v>6</v>
      </c>
      <c r="F8" s="10"/>
      <c r="G8" s="10"/>
      <c r="H8" s="16"/>
      <c r="I8" s="10" t="s">
        <v>7</v>
      </c>
      <c r="J8" s="4"/>
      <c r="K8" s="4"/>
      <c r="L8" s="13"/>
      <c r="M8" s="7"/>
    </row>
    <row r="9" spans="1:13" ht="19.5" customHeight="1" thickBot="1">
      <c r="A9" s="12"/>
      <c r="B9" s="17"/>
      <c r="C9" s="18"/>
      <c r="D9" s="19"/>
      <c r="E9" s="19"/>
      <c r="F9" s="19"/>
      <c r="G9" s="19"/>
      <c r="H9" s="19"/>
      <c r="I9" s="19"/>
      <c r="J9" s="19"/>
      <c r="K9" s="11"/>
      <c r="L9" s="11"/>
      <c r="M9" s="7"/>
    </row>
    <row r="10" spans="1:13" ht="21.75" customHeight="1" thickBot="1">
      <c r="A10" s="84" t="s">
        <v>8</v>
      </c>
      <c r="B10" s="85"/>
      <c r="C10" s="85"/>
      <c r="D10" s="88" t="s">
        <v>9</v>
      </c>
      <c r="E10" s="90" t="s">
        <v>10</v>
      </c>
      <c r="F10" s="91"/>
      <c r="G10" s="91"/>
      <c r="H10" s="91"/>
      <c r="I10" s="91"/>
      <c r="J10" s="91"/>
      <c r="K10" s="92"/>
      <c r="L10" s="11"/>
      <c r="M10" s="96" t="s">
        <v>11</v>
      </c>
    </row>
    <row r="11" spans="1:13" ht="32.1" customHeight="1" thickBot="1">
      <c r="A11" s="86"/>
      <c r="B11" s="87"/>
      <c r="C11" s="87"/>
      <c r="D11" s="89"/>
      <c r="E11" s="98" t="s">
        <v>12</v>
      </c>
      <c r="F11" s="99"/>
      <c r="G11" s="100" t="s">
        <v>13</v>
      </c>
      <c r="H11" s="99"/>
      <c r="I11" s="100" t="s">
        <v>14</v>
      </c>
      <c r="J11" s="98"/>
      <c r="K11" s="20" t="s">
        <v>15</v>
      </c>
      <c r="L11" s="11"/>
      <c r="M11" s="97"/>
    </row>
    <row r="12" spans="1:13" s="6" customFormat="1" ht="32.1" customHeight="1">
      <c r="A12" s="75">
        <v>1</v>
      </c>
      <c r="B12" s="106" t="s">
        <v>52</v>
      </c>
      <c r="C12" s="21" t="s">
        <v>16</v>
      </c>
      <c r="D12" s="22">
        <v>1</v>
      </c>
      <c r="E12" s="68" t="s">
        <v>53</v>
      </c>
      <c r="F12" s="23"/>
      <c r="G12" s="24" t="s">
        <v>17</v>
      </c>
      <c r="H12" s="25"/>
      <c r="I12" s="26" t="s">
        <v>18</v>
      </c>
      <c r="J12" s="23"/>
      <c r="K12" s="22">
        <f>IF(F12="○",D12*1,IF(H12="○",D12*2,IF(J12="○",D12*3,0)))</f>
        <v>0</v>
      </c>
      <c r="L12" s="10"/>
      <c r="M12" s="27"/>
    </row>
    <row r="13" spans="1:13" s="6" customFormat="1" ht="32.1" customHeight="1">
      <c r="A13" s="76">
        <v>2</v>
      </c>
      <c r="B13" s="100"/>
      <c r="C13" s="28" t="s">
        <v>19</v>
      </c>
      <c r="D13" s="29">
        <v>2</v>
      </c>
      <c r="E13" s="30" t="s">
        <v>20</v>
      </c>
      <c r="F13" s="31"/>
      <c r="G13" s="93"/>
      <c r="H13" s="93"/>
      <c r="I13" s="94"/>
      <c r="J13" s="95"/>
      <c r="K13" s="32">
        <f>IF(F13="○",D13*1,0)</f>
        <v>0</v>
      </c>
      <c r="L13" s="10"/>
      <c r="M13" s="29"/>
    </row>
    <row r="14" spans="1:13" s="6" customFormat="1" ht="32.1" customHeight="1">
      <c r="A14" s="77">
        <v>3</v>
      </c>
      <c r="B14" s="100"/>
      <c r="C14" s="28" t="s">
        <v>21</v>
      </c>
      <c r="D14" s="29">
        <v>3</v>
      </c>
      <c r="E14" s="101"/>
      <c r="F14" s="94"/>
      <c r="G14" s="33" t="s">
        <v>22</v>
      </c>
      <c r="H14" s="34"/>
      <c r="I14" s="35" t="s">
        <v>23</v>
      </c>
      <c r="J14" s="31"/>
      <c r="K14" s="29">
        <f>IF(H14="○",D14*2,IF(J14="○",D14*3,0))</f>
        <v>0</v>
      </c>
      <c r="L14" s="10"/>
      <c r="M14" s="36"/>
    </row>
    <row r="15" spans="1:13" s="6" customFormat="1" ht="32.1" customHeight="1">
      <c r="A15" s="76">
        <v>4</v>
      </c>
      <c r="B15" s="100"/>
      <c r="C15" s="107" t="s">
        <v>24</v>
      </c>
      <c r="D15" s="29">
        <v>2</v>
      </c>
      <c r="E15" s="30" t="s">
        <v>25</v>
      </c>
      <c r="F15" s="31"/>
      <c r="G15" s="33" t="s">
        <v>58</v>
      </c>
      <c r="H15" s="34"/>
      <c r="I15" s="37" t="s">
        <v>26</v>
      </c>
      <c r="J15" s="31"/>
      <c r="K15" s="29">
        <f>IF(F15="○",D15*1,IF(H15="○",D15*2,IF(J15="○",D15*3,0)))</f>
        <v>0</v>
      </c>
      <c r="L15" s="38"/>
      <c r="M15" s="39"/>
    </row>
    <row r="16" spans="1:13" s="6" customFormat="1" ht="32.1" customHeight="1">
      <c r="A16" s="77">
        <v>5</v>
      </c>
      <c r="B16" s="100"/>
      <c r="C16" s="108"/>
      <c r="D16" s="29">
        <v>3</v>
      </c>
      <c r="E16" s="101"/>
      <c r="F16" s="94"/>
      <c r="G16" s="93"/>
      <c r="H16" s="93"/>
      <c r="I16" s="37" t="s">
        <v>27</v>
      </c>
      <c r="J16" s="31"/>
      <c r="K16" s="29">
        <f>IF(J16="○",D16*3,0)</f>
        <v>0</v>
      </c>
      <c r="L16" s="38"/>
      <c r="M16" s="29"/>
    </row>
    <row r="17" spans="1:13" s="6" customFormat="1" ht="32.1" customHeight="1">
      <c r="A17" s="76">
        <v>6</v>
      </c>
      <c r="B17" s="100"/>
      <c r="C17" s="28" t="s">
        <v>54</v>
      </c>
      <c r="D17" s="29">
        <v>1</v>
      </c>
      <c r="E17" s="30" t="s">
        <v>28</v>
      </c>
      <c r="F17" s="40"/>
      <c r="G17" s="102" t="s">
        <v>29</v>
      </c>
      <c r="H17" s="102"/>
      <c r="I17" s="94"/>
      <c r="J17" s="95"/>
      <c r="K17" s="29">
        <f>F17*D17</f>
        <v>0</v>
      </c>
      <c r="L17" s="10"/>
      <c r="M17" s="29"/>
    </row>
    <row r="18" spans="1:13" s="6" customFormat="1" ht="32.1" customHeight="1">
      <c r="A18" s="77">
        <v>7</v>
      </c>
      <c r="B18" s="100"/>
      <c r="C18" s="28" t="s">
        <v>30</v>
      </c>
      <c r="D18" s="29">
        <v>2</v>
      </c>
      <c r="E18" s="41" t="s">
        <v>20</v>
      </c>
      <c r="F18" s="31"/>
      <c r="G18" s="93"/>
      <c r="H18" s="93"/>
      <c r="I18" s="94"/>
      <c r="J18" s="95"/>
      <c r="K18" s="29">
        <f>IF(F18="○",D18*1,0)</f>
        <v>0</v>
      </c>
      <c r="L18" s="10"/>
      <c r="M18" s="39"/>
    </row>
    <row r="19" spans="1:13" s="6" customFormat="1" ht="32.1" customHeight="1">
      <c r="A19" s="76">
        <v>8</v>
      </c>
      <c r="B19" s="100"/>
      <c r="C19" s="28" t="s">
        <v>31</v>
      </c>
      <c r="D19" s="29">
        <v>2</v>
      </c>
      <c r="E19" s="41" t="s">
        <v>20</v>
      </c>
      <c r="F19" s="31"/>
      <c r="G19" s="93"/>
      <c r="H19" s="93"/>
      <c r="I19" s="94"/>
      <c r="J19" s="95"/>
      <c r="K19" s="29">
        <f>IF(F19="○",D19*1,0)</f>
        <v>0</v>
      </c>
      <c r="L19" s="10"/>
      <c r="M19" s="39"/>
    </row>
    <row r="20" spans="1:13" s="6" customFormat="1" ht="32.1" customHeight="1">
      <c r="A20" s="76">
        <v>9</v>
      </c>
      <c r="B20" s="100"/>
      <c r="C20" s="42" t="s">
        <v>32</v>
      </c>
      <c r="D20" s="20">
        <v>1</v>
      </c>
      <c r="E20" s="43" t="s">
        <v>28</v>
      </c>
      <c r="F20" s="44"/>
      <c r="G20" s="102" t="s">
        <v>59</v>
      </c>
      <c r="H20" s="102"/>
      <c r="I20" s="94"/>
      <c r="J20" s="95"/>
      <c r="K20" s="45">
        <f>F20*D20</f>
        <v>0</v>
      </c>
      <c r="L20" s="10"/>
      <c r="M20" s="46"/>
    </row>
    <row r="21" spans="1:13" s="6" customFormat="1" ht="32.1" customHeight="1">
      <c r="A21" s="78">
        <v>10</v>
      </c>
      <c r="B21" s="103" t="s">
        <v>55</v>
      </c>
      <c r="C21" s="69" t="s">
        <v>33</v>
      </c>
      <c r="D21" s="70">
        <v>1</v>
      </c>
      <c r="E21" s="71" t="s">
        <v>34</v>
      </c>
      <c r="F21" s="40"/>
      <c r="G21" s="105" t="s">
        <v>35</v>
      </c>
      <c r="H21" s="105"/>
      <c r="I21" s="94"/>
      <c r="J21" s="95"/>
      <c r="K21" s="45">
        <f>F21*D21</f>
        <v>0</v>
      </c>
      <c r="L21" s="10"/>
      <c r="M21" s="46"/>
    </row>
    <row r="22" spans="1:13" s="6" customFormat="1" ht="32.1" customHeight="1">
      <c r="A22" s="79">
        <v>11</v>
      </c>
      <c r="B22" s="104"/>
      <c r="C22" s="28" t="s">
        <v>56</v>
      </c>
      <c r="D22" s="29">
        <v>2</v>
      </c>
      <c r="E22" s="30" t="s">
        <v>28</v>
      </c>
      <c r="F22" s="40"/>
      <c r="G22" s="102" t="s">
        <v>35</v>
      </c>
      <c r="H22" s="102"/>
      <c r="I22" s="94"/>
      <c r="J22" s="95"/>
      <c r="K22" s="29">
        <f>F22*D22</f>
        <v>0</v>
      </c>
      <c r="L22" s="10"/>
      <c r="M22" s="46"/>
    </row>
    <row r="23" spans="1:13" s="6" customFormat="1" ht="32.1" customHeight="1">
      <c r="A23" s="80">
        <v>13</v>
      </c>
      <c r="B23" s="100" t="s">
        <v>57</v>
      </c>
      <c r="C23" s="72" t="s">
        <v>36</v>
      </c>
      <c r="D23" s="32">
        <v>1</v>
      </c>
      <c r="E23" s="41" t="s">
        <v>34</v>
      </c>
      <c r="F23" s="40"/>
      <c r="G23" s="102" t="s">
        <v>35</v>
      </c>
      <c r="H23" s="102"/>
      <c r="I23" s="94"/>
      <c r="J23" s="95"/>
      <c r="K23" s="29">
        <f>F23*D23</f>
        <v>0</v>
      </c>
      <c r="L23" s="10"/>
      <c r="M23" s="47"/>
    </row>
    <row r="24" spans="1:13" s="6" customFormat="1" ht="32.1" customHeight="1">
      <c r="A24" s="77">
        <v>14</v>
      </c>
      <c r="B24" s="100"/>
      <c r="C24" s="28" t="s">
        <v>37</v>
      </c>
      <c r="D24" s="29">
        <v>1</v>
      </c>
      <c r="E24" s="41" t="s">
        <v>20</v>
      </c>
      <c r="F24" s="31"/>
      <c r="G24" s="93"/>
      <c r="H24" s="93"/>
      <c r="I24" s="94"/>
      <c r="J24" s="95"/>
      <c r="K24" s="32">
        <f>IF(F24="○",D24*1,0)</f>
        <v>0</v>
      </c>
      <c r="L24" s="10"/>
      <c r="M24" s="48"/>
    </row>
    <row r="25" spans="1:13" s="6" customFormat="1" ht="32.1" customHeight="1">
      <c r="A25" s="76">
        <v>15</v>
      </c>
      <c r="B25" s="100"/>
      <c r="C25" s="28" t="s">
        <v>38</v>
      </c>
      <c r="D25" s="29">
        <v>2</v>
      </c>
      <c r="E25" s="30" t="s">
        <v>28</v>
      </c>
      <c r="F25" s="40"/>
      <c r="G25" s="102" t="s">
        <v>35</v>
      </c>
      <c r="H25" s="102"/>
      <c r="I25" s="94"/>
      <c r="J25" s="95"/>
      <c r="K25" s="29">
        <f>F25*D25</f>
        <v>0</v>
      </c>
      <c r="L25" s="10"/>
      <c r="M25" s="47"/>
    </row>
    <row r="26" spans="1:13" s="6" customFormat="1" ht="32.1" customHeight="1" thickBot="1">
      <c r="A26" s="77">
        <v>16</v>
      </c>
      <c r="B26" s="100"/>
      <c r="C26" s="28" t="s">
        <v>39</v>
      </c>
      <c r="D26" s="29">
        <v>3</v>
      </c>
      <c r="E26" s="30" t="s">
        <v>20</v>
      </c>
      <c r="F26" s="31"/>
      <c r="G26" s="93"/>
      <c r="H26" s="93"/>
      <c r="I26" s="94"/>
      <c r="J26" s="95"/>
      <c r="K26" s="29">
        <f>IF(F26="○",D26*1,0)</f>
        <v>0</v>
      </c>
      <c r="L26" s="10"/>
      <c r="M26" s="47"/>
    </row>
    <row r="27" spans="1:13" s="6" customFormat="1" ht="32.1" customHeight="1">
      <c r="A27" s="76">
        <v>17</v>
      </c>
      <c r="B27" s="100"/>
      <c r="C27" s="28" t="s">
        <v>40</v>
      </c>
      <c r="D27" s="29">
        <v>2</v>
      </c>
      <c r="E27" s="30" t="s">
        <v>20</v>
      </c>
      <c r="F27" s="31"/>
      <c r="G27" s="49" t="s">
        <v>41</v>
      </c>
      <c r="H27" s="34"/>
      <c r="I27" s="94"/>
      <c r="J27" s="95"/>
      <c r="K27" s="22">
        <f>IF(F27="○",D27*1,IF(H27="○",D27*2,IF(J27="○",D27*3,0)))</f>
        <v>0</v>
      </c>
      <c r="L27" s="10"/>
      <c r="M27" s="47"/>
    </row>
    <row r="28" spans="1:13" s="6" customFormat="1" ht="32.1" customHeight="1" thickBot="1">
      <c r="A28" s="77">
        <v>18</v>
      </c>
      <c r="B28" s="100"/>
      <c r="C28" s="28" t="s">
        <v>42</v>
      </c>
      <c r="D28" s="29">
        <v>2</v>
      </c>
      <c r="E28" s="30" t="s">
        <v>20</v>
      </c>
      <c r="F28" s="31"/>
      <c r="G28" s="93"/>
      <c r="H28" s="93"/>
      <c r="I28" s="94"/>
      <c r="J28" s="95"/>
      <c r="K28" s="29">
        <f>IF(F28="○",D28*1,0)</f>
        <v>0</v>
      </c>
      <c r="L28" s="10"/>
      <c r="M28" s="47"/>
    </row>
    <row r="29" spans="1:13" s="6" customFormat="1" ht="32.1" customHeight="1">
      <c r="A29" s="76">
        <v>19</v>
      </c>
      <c r="B29" s="100"/>
      <c r="C29" s="28" t="s">
        <v>43</v>
      </c>
      <c r="D29" s="29">
        <v>2</v>
      </c>
      <c r="E29" s="30" t="s">
        <v>44</v>
      </c>
      <c r="F29" s="31"/>
      <c r="G29" s="50" t="s">
        <v>45</v>
      </c>
      <c r="H29" s="34"/>
      <c r="I29" s="51" t="s">
        <v>46</v>
      </c>
      <c r="J29" s="31"/>
      <c r="K29" s="22">
        <f>IF(F29="○",D29*1,IF(H29="○",D29*2,IF(J29="○",D29*3,0)))</f>
        <v>0</v>
      </c>
      <c r="L29" s="10"/>
      <c r="M29" s="47"/>
    </row>
    <row r="30" spans="1:13" s="6" customFormat="1" ht="32.1" customHeight="1" thickBot="1">
      <c r="A30" s="77">
        <v>20</v>
      </c>
      <c r="B30" s="100"/>
      <c r="C30" s="28" t="s">
        <v>47</v>
      </c>
      <c r="D30" s="29">
        <v>2</v>
      </c>
      <c r="E30" s="73" t="s">
        <v>34</v>
      </c>
      <c r="F30" s="40"/>
      <c r="G30" s="111" t="s">
        <v>48</v>
      </c>
      <c r="H30" s="111"/>
      <c r="I30" s="94"/>
      <c r="J30" s="95"/>
      <c r="K30" s="29">
        <f>F30*D30</f>
        <v>0</v>
      </c>
      <c r="L30" s="10"/>
      <c r="M30" s="52" t="s">
        <v>49</v>
      </c>
    </row>
    <row r="31" spans="1:13" s="6" customFormat="1" ht="32.1" customHeight="1" thickBot="1">
      <c r="A31" s="112" t="s">
        <v>50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53">
        <f>SUM(K12:K30)</f>
        <v>0</v>
      </c>
      <c r="L31" s="10"/>
      <c r="M31" s="10"/>
    </row>
    <row r="32" spans="1:13" ht="47.25" customHeight="1">
      <c r="A32" s="54"/>
      <c r="B32" s="55"/>
      <c r="C32" s="56"/>
      <c r="D32" s="57"/>
      <c r="E32" s="58"/>
      <c r="F32" s="109" t="s">
        <v>51</v>
      </c>
      <c r="G32" s="109"/>
      <c r="H32" s="109"/>
      <c r="I32" s="109"/>
      <c r="J32" s="110">
        <f>K31*1000</f>
        <v>0</v>
      </c>
      <c r="K32" s="110"/>
      <c r="L32" s="54"/>
      <c r="M32" s="7"/>
    </row>
    <row r="33" spans="1:13" s="6" customFormat="1">
      <c r="A33" s="59"/>
      <c r="B33" s="60"/>
      <c r="C33" s="61"/>
      <c r="D33" s="59"/>
      <c r="E33" s="62"/>
      <c r="F33" s="59"/>
      <c r="G33" s="62"/>
      <c r="H33" s="59"/>
      <c r="I33" s="62"/>
      <c r="J33" s="59"/>
      <c r="K33" s="59"/>
      <c r="M33" s="63"/>
    </row>
    <row r="34" spans="1:13" s="6" customFormat="1">
      <c r="A34" s="59"/>
      <c r="B34" s="60"/>
      <c r="C34" s="61"/>
      <c r="D34" s="59"/>
      <c r="E34" s="62"/>
      <c r="F34" s="59"/>
      <c r="G34" s="62"/>
      <c r="H34" s="59"/>
      <c r="I34" s="62"/>
      <c r="J34" s="59"/>
      <c r="K34" s="59"/>
      <c r="M34" s="63"/>
    </row>
    <row r="35" spans="1:13" s="6" customFormat="1">
      <c r="A35" s="59"/>
      <c r="B35" s="60"/>
      <c r="C35" s="61"/>
      <c r="D35" s="59"/>
      <c r="E35" s="62"/>
      <c r="F35" s="59"/>
      <c r="G35" s="62"/>
      <c r="H35" s="59"/>
      <c r="I35" s="62"/>
      <c r="J35" s="59"/>
      <c r="K35" s="59"/>
      <c r="M35" s="63"/>
    </row>
    <row r="36" spans="1:13" s="6" customFormat="1">
      <c r="A36" s="59"/>
      <c r="B36" s="60"/>
      <c r="C36" s="61"/>
      <c r="D36" s="64"/>
      <c r="E36" s="62"/>
      <c r="F36" s="59"/>
      <c r="G36" s="62"/>
      <c r="H36" s="59"/>
      <c r="I36" s="62"/>
      <c r="J36" s="59"/>
      <c r="K36" s="59"/>
      <c r="M36" s="63"/>
    </row>
  </sheetData>
  <mergeCells count="47">
    <mergeCell ref="A31:J31"/>
    <mergeCell ref="F32:I32"/>
    <mergeCell ref="J32:K32"/>
    <mergeCell ref="B23:B30"/>
    <mergeCell ref="G23:H23"/>
    <mergeCell ref="I23:J23"/>
    <mergeCell ref="G24:H24"/>
    <mergeCell ref="I24:J24"/>
    <mergeCell ref="G25:H25"/>
    <mergeCell ref="I25:J25"/>
    <mergeCell ref="G26:H26"/>
    <mergeCell ref="I26:J26"/>
    <mergeCell ref="I27:J27"/>
    <mergeCell ref="G28:H28"/>
    <mergeCell ref="I28:J28"/>
    <mergeCell ref="G30:H30"/>
    <mergeCell ref="I30:J30"/>
    <mergeCell ref="G20:H20"/>
    <mergeCell ref="I20:J20"/>
    <mergeCell ref="B21:B22"/>
    <mergeCell ref="G21:H21"/>
    <mergeCell ref="I21:J21"/>
    <mergeCell ref="G22:H22"/>
    <mergeCell ref="I22:J22"/>
    <mergeCell ref="B12:B20"/>
    <mergeCell ref="C15:C16"/>
    <mergeCell ref="G19:H19"/>
    <mergeCell ref="I19:J19"/>
    <mergeCell ref="M10:M11"/>
    <mergeCell ref="E11:F11"/>
    <mergeCell ref="G11:H11"/>
    <mergeCell ref="I11:J11"/>
    <mergeCell ref="G13:H13"/>
    <mergeCell ref="I13:J13"/>
    <mergeCell ref="E14:F14"/>
    <mergeCell ref="E16:F16"/>
    <mergeCell ref="G16:H16"/>
    <mergeCell ref="G17:H17"/>
    <mergeCell ref="I17:J17"/>
    <mergeCell ref="G18:H18"/>
    <mergeCell ref="I18:J18"/>
    <mergeCell ref="A1:L1"/>
    <mergeCell ref="C3:L3"/>
    <mergeCell ref="C4:K4"/>
    <mergeCell ref="A10:C11"/>
    <mergeCell ref="D10:D11"/>
    <mergeCell ref="E10:K10"/>
  </mergeCells>
  <phoneticPr fontId="2"/>
  <dataValidations count="1">
    <dataValidation type="list" allowBlank="1" showInputMessage="1" showErrorMessage="1" sqref="H14:H15 H27 F12:F13 F15 H12 J14:J16 J12 J29 F18:F19 H29 F24 F26:F29" xr:uid="{83178578-FEB3-4760-8E1F-D77E56CB977B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治験薬管理経費ポイント表_2022.7.13版</vt:lpstr>
      <vt:lpstr>治験薬管理経費ポイント表_2022.7.13版!Print_Area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chiken_w</dc:creator>
  <cp:lastModifiedBy>chiken_w</cp:lastModifiedBy>
  <cp:lastPrinted>2022-07-14T02:40:42Z</cp:lastPrinted>
  <dcterms:created xsi:type="dcterms:W3CDTF">2022-07-14T02:38:46Z</dcterms:created>
  <dcterms:modified xsi:type="dcterms:W3CDTF">2022-07-21T06:03:51Z</dcterms:modified>
</cp:coreProperties>
</file>